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3"/>
  </bookViews>
  <sheets>
    <sheet name="Autollenado 7°A" sheetId="1" r:id="rId1"/>
    <sheet name="Funciones " sheetId="2" r:id="rId2"/>
    <sheet name="Formato de celda" sheetId="3" r:id="rId3"/>
    <sheet name="Taller 8" sheetId="4" r:id="rId4"/>
  </sheets>
  <calcPr calcId="145621"/>
</workbook>
</file>

<file path=xl/calcChain.xml><?xml version="1.0" encoding="utf-8"?>
<calcChain xmlns="http://schemas.openxmlformats.org/spreadsheetml/2006/main">
  <c r="J10" i="4" l="1"/>
  <c r="J9" i="4"/>
  <c r="J8" i="4"/>
  <c r="J7" i="4"/>
  <c r="J6" i="4"/>
  <c r="J5" i="4"/>
  <c r="J4" i="4"/>
  <c r="J3" i="4"/>
  <c r="K5" i="4" l="1"/>
  <c r="K6" i="4"/>
  <c r="K7" i="4"/>
  <c r="K8" i="4"/>
  <c r="K9" i="4"/>
  <c r="K10" i="4"/>
  <c r="K4" i="4"/>
  <c r="K3" i="4"/>
  <c r="D5" i="4"/>
  <c r="D6" i="4"/>
  <c r="D7" i="4"/>
  <c r="D8" i="4"/>
  <c r="D9" i="4"/>
  <c r="D10" i="4"/>
  <c r="D4" i="4"/>
  <c r="D3" i="4"/>
  <c r="M4" i="4" l="1"/>
  <c r="N4" i="4" s="1"/>
  <c r="L4" i="4"/>
  <c r="L7" i="4"/>
  <c r="L10" i="4"/>
  <c r="L6" i="4"/>
  <c r="L9" i="4"/>
  <c r="L5" i="4"/>
  <c r="M3" i="4"/>
  <c r="N3" i="4" s="1"/>
  <c r="L3" i="4"/>
  <c r="L8" i="4"/>
  <c r="O3" i="4"/>
  <c r="M8" i="4"/>
  <c r="O4" i="4"/>
  <c r="M7" i="4"/>
  <c r="M10" i="4"/>
  <c r="M6" i="4"/>
  <c r="M9" i="4"/>
  <c r="M5" i="4"/>
  <c r="C3" i="2"/>
  <c r="C2" i="2"/>
  <c r="C1" i="2"/>
  <c r="O10" i="4" l="1"/>
  <c r="N10" i="4"/>
  <c r="Q3" i="4"/>
  <c r="P3" i="4"/>
  <c r="O5" i="4"/>
  <c r="N5" i="4"/>
  <c r="O7" i="4"/>
  <c r="N7" i="4"/>
  <c r="O9" i="4"/>
  <c r="N9" i="4"/>
  <c r="Q4" i="4"/>
  <c r="P4" i="4"/>
  <c r="O6" i="4"/>
  <c r="N6" i="4"/>
  <c r="O8" i="4"/>
  <c r="N8" i="4"/>
  <c r="Q6" i="4" l="1"/>
  <c r="P6" i="4"/>
  <c r="Q7" i="4"/>
  <c r="P7" i="4"/>
  <c r="S3" i="4"/>
  <c r="R3" i="4"/>
  <c r="Q9" i="4"/>
  <c r="P9" i="4"/>
  <c r="Q8" i="4"/>
  <c r="P8" i="4"/>
  <c r="Q5" i="4"/>
  <c r="P5" i="4"/>
  <c r="Q10" i="4"/>
  <c r="P10" i="4"/>
  <c r="S4" i="4"/>
  <c r="T4" i="4" s="1"/>
  <c r="R4" i="4"/>
  <c r="U4" i="4"/>
  <c r="S5" i="4" l="1"/>
  <c r="R5" i="4"/>
  <c r="S7" i="4"/>
  <c r="R7" i="4"/>
  <c r="S10" i="4"/>
  <c r="T10" i="4" s="1"/>
  <c r="R10" i="4"/>
  <c r="U10" i="4"/>
  <c r="T3" i="4"/>
  <c r="U3" i="4"/>
  <c r="S6" i="4"/>
  <c r="R6" i="4"/>
  <c r="S8" i="4"/>
  <c r="R8" i="4"/>
  <c r="S9" i="4"/>
  <c r="R9" i="4"/>
  <c r="T7" i="4" l="1"/>
  <c r="U7" i="4"/>
  <c r="T9" i="4"/>
  <c r="U9" i="4"/>
  <c r="T6" i="4"/>
  <c r="U6" i="4"/>
  <c r="T5" i="4"/>
  <c r="U5" i="4"/>
  <c r="T8" i="4"/>
  <c r="U8" i="4"/>
</calcChain>
</file>

<file path=xl/sharedStrings.xml><?xml version="1.0" encoding="utf-8"?>
<sst xmlns="http://schemas.openxmlformats.org/spreadsheetml/2006/main" count="81" uniqueCount="77">
  <si>
    <t xml:space="preserve"># pares </t>
  </si>
  <si>
    <t># impares</t>
  </si>
  <si>
    <t>Dias de la semana</t>
  </si>
  <si>
    <t xml:space="preserve">lunes </t>
  </si>
  <si>
    <t xml:space="preserve">martes </t>
  </si>
  <si>
    <t>miércoles</t>
  </si>
  <si>
    <t>jueves</t>
  </si>
  <si>
    <t>viernes</t>
  </si>
  <si>
    <t>sábado</t>
  </si>
  <si>
    <t>domingo</t>
  </si>
  <si>
    <t>meses del año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</si>
  <si>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</si>
  <si>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</si>
  <si>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</si>
  <si>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</si>
  <si>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</si>
  <si>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</si>
  <si>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</si>
  <si>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</si>
  <si>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</si>
  <si>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</si>
  <si>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</si>
  <si>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</si>
  <si>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# Naturales </t>
  </si>
  <si>
    <t xml:space="preserve">Prueba </t>
  </si>
  <si>
    <t xml:space="preserve">Informe vendedor </t>
  </si>
  <si>
    <t xml:space="preserve">Cédula </t>
  </si>
  <si>
    <t xml:space="preserve">Nombre </t>
  </si>
  <si>
    <t xml:space="preserve">Apellido </t>
  </si>
  <si>
    <t>Nombre completo</t>
  </si>
  <si>
    <t xml:space="preserve">Fecha ingreso </t>
  </si>
  <si>
    <t xml:space="preserve">Articulo vendido </t>
  </si>
  <si>
    <t xml:space="preserve">Valor unitario </t>
  </si>
  <si>
    <t xml:space="preserve">Ene </t>
  </si>
  <si>
    <t>Feb</t>
  </si>
  <si>
    <t>Mar</t>
  </si>
  <si>
    <t>Abr</t>
  </si>
  <si>
    <t>May</t>
  </si>
  <si>
    <t xml:space="preserve">Jun </t>
  </si>
  <si>
    <t xml:space="preserve">Cantidad vendida </t>
  </si>
  <si>
    <t xml:space="preserve">Total Cantidad Vendida </t>
  </si>
  <si>
    <t xml:space="preserve">Valor     Total                 Venta </t>
  </si>
  <si>
    <t xml:space="preserve">Máxima Cantidad Vendida </t>
  </si>
  <si>
    <t xml:space="preserve">Mínima Cantidad Vendida </t>
  </si>
  <si>
    <t xml:space="preserve">Promedio Cantidad Vendida </t>
  </si>
  <si>
    <t>Salome</t>
  </si>
  <si>
    <t>Martinez</t>
  </si>
  <si>
    <t>Rodrigo</t>
  </si>
  <si>
    <t>José</t>
  </si>
  <si>
    <t>Marleny</t>
  </si>
  <si>
    <t>Olga</t>
  </si>
  <si>
    <t>Sara</t>
  </si>
  <si>
    <t>Sofia</t>
  </si>
  <si>
    <t>Jaramillo</t>
  </si>
  <si>
    <t>Herrera</t>
  </si>
  <si>
    <t>Pino</t>
  </si>
  <si>
    <t>Pineda</t>
  </si>
  <si>
    <t>Murillo</t>
  </si>
  <si>
    <t>Gómez</t>
  </si>
  <si>
    <t>Quintero</t>
  </si>
  <si>
    <t>Maria</t>
  </si>
  <si>
    <t>Delantal</t>
  </si>
  <si>
    <t>Lonchera</t>
  </si>
  <si>
    <t>Trululu (3)</t>
  </si>
  <si>
    <t>Desodrante</t>
  </si>
  <si>
    <t>Licuadora</t>
  </si>
  <si>
    <t>Shampoo</t>
  </si>
  <si>
    <t>Pestañina</t>
  </si>
  <si>
    <t xml:space="preserve">Locion </t>
  </si>
  <si>
    <t>Total Cantidad Mensual</t>
  </si>
  <si>
    <t>Total Comisión Mensual</t>
  </si>
  <si>
    <t xml:space="preserve">Máxima Venta Mensual </t>
  </si>
  <si>
    <t xml:space="preserve">Mínima Venta Mensual </t>
  </si>
  <si>
    <t xml:space="preserve">Promedio Mensual </t>
  </si>
  <si>
    <t>Comisión</t>
  </si>
  <si>
    <t xml:space="preserve">Comisión </t>
  </si>
  <si>
    <t>Fecha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</si>
</sst>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.00;[Red]&quot;$&quot;\ #,##0.00"/>
    <numFmt numFmtId="165" formatCode="[$-F800]dddd\,\ mmmm\ dd\,\ yyyy"/>
    <numFmt numFmtId="166" formatCode="dd\-mm\-yy;@"/>
  </numFmts>
  <fonts count="3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/>
    <xf numFmtId="14" fontId="0" fillId="0" borderId="0" xfId="0" applyNumberFormat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32" sqref="C32"/>
    </sheetView>
  </sheetViews>
  <sheetFormatPr baseColWidth="10" defaultRowHeight="15" x14ac:dyDescent="0.25"/>
  <cols>
    <col min="3" max="3" width="16.7109375" customWidth="1"/>
    <col min="4" max="4" width="13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10</v>
      </c>
      <c r="E1" t="s">
        <v>23</v>
      </c>
    </row>
    <row r="2" spans="1:5" x14ac:dyDescent="0.25">
      <c r="A2">
        <v>2</v>
      </c>
      <c r="B2">
        <v>1</v>
      </c>
      <c r="C2" t="s">
        <v>3</v>
      </c>
      <c r="D2" t="s">
        <v>11</v>
      </c>
      <c r="E2">
        <v>1</v>
      </c>
    </row>
    <row r="3" spans="1:5" x14ac:dyDescent="0.25">
      <c r="A3">
        <v>4</v>
      </c>
      <c r="B3">
        <v>3</v>
      </c>
      <c r="C3" t="s">
        <v>4</v>
      </c>
      <c r="D3" t="s">
        <v>12</v>
      </c>
      <c r="E3">
        <v>2</v>
      </c>
    </row>
    <row r="4" spans="1:5" x14ac:dyDescent="0.25">
      <c r="A4">
        <v>6</v>
      </c>
      <c r="B4">
        <v>5</v>
      </c>
      <c r="C4" t="s">
        <v>5</v>
      </c>
      <c r="D4" t="s">
        <v>13</v>
      </c>
      <c r="E4">
        <v>3</v>
      </c>
    </row>
    <row r="5" spans="1:5" x14ac:dyDescent="0.25">
      <c r="A5">
        <v>8</v>
      </c>
      <c r="B5">
        <v>7</v>
      </c>
      <c r="C5" t="s">
        <v>6</v>
      </c>
      <c r="D5" t="s">
        <v>14</v>
      </c>
      <c r="E5">
        <v>4</v>
      </c>
    </row>
    <row r="6" spans="1:5" x14ac:dyDescent="0.25">
      <c r="A6">
        <v>10</v>
      </c>
      <c r="B6">
        <v>9</v>
      </c>
      <c r="C6" t="s">
        <v>7</v>
      </c>
      <c r="D6" t="s">
        <v>15</v>
      </c>
      <c r="E6">
        <v>5</v>
      </c>
    </row>
    <row r="7" spans="1:5" x14ac:dyDescent="0.25">
      <c r="A7">
        <v>12</v>
      </c>
      <c r="B7">
        <v>11</v>
      </c>
      <c r="C7" t="s">
        <v>8</v>
      </c>
      <c r="D7" t="s">
        <v>16</v>
      </c>
      <c r="E7">
        <v>6</v>
      </c>
    </row>
    <row r="8" spans="1:5" x14ac:dyDescent="0.25">
      <c r="A8">
        <v>14</v>
      </c>
      <c r="B8">
        <v>13</v>
      </c>
      <c r="C8" t="s">
        <v>9</v>
      </c>
      <c r="D8" t="s">
        <v>17</v>
      </c>
      <c r="E8">
        <v>7</v>
      </c>
    </row>
    <row r="9" spans="1:5" x14ac:dyDescent="0.25">
      <c r="A9">
        <v>16</v>
      </c>
      <c r="B9">
        <v>15</v>
      </c>
      <c r="D9" t="s">
        <v>18</v>
      </c>
      <c r="E9">
        <v>8</v>
      </c>
    </row>
    <row r="10" spans="1:5" x14ac:dyDescent="0.25">
      <c r="A10">
        <v>18</v>
      </c>
      <c r="B10">
        <v>17</v>
      </c>
      <c r="D10" t="s">
        <v>19</v>
      </c>
      <c r="E10">
        <v>9</v>
      </c>
    </row>
    <row r="11" spans="1:5" x14ac:dyDescent="0.25">
      <c r="A11">
        <v>20</v>
      </c>
      <c r="B11">
        <v>19</v>
      </c>
      <c r="D11" t="s">
        <v>20</v>
      </c>
      <c r="E11">
        <v>10</v>
      </c>
    </row>
    <row r="12" spans="1:5" x14ac:dyDescent="0.25">
      <c r="A12">
        <v>22</v>
      </c>
      <c r="B12">
        <v>21</v>
      </c>
      <c r="D12" t="s">
        <v>21</v>
      </c>
      <c r="E12">
        <v>11</v>
      </c>
    </row>
    <row r="13" spans="1:5" x14ac:dyDescent="0.25">
      <c r="A13">
        <v>24</v>
      </c>
      <c r="B13">
        <v>23</v>
      </c>
      <c r="D13" t="s">
        <v>22</v>
      </c>
      <c r="E13">
        <v>12</v>
      </c>
    </row>
    <row r="14" spans="1:5" x14ac:dyDescent="0.25">
      <c r="A14">
        <v>26</v>
      </c>
      <c r="B14">
        <v>25</v>
      </c>
      <c r="E14">
        <v>13</v>
      </c>
    </row>
    <row r="15" spans="1:5" x14ac:dyDescent="0.25">
      <c r="A15">
        <v>28</v>
      </c>
      <c r="B15">
        <v>27</v>
      </c>
      <c r="E15">
        <v>14</v>
      </c>
    </row>
    <row r="16" spans="1:5" x14ac:dyDescent="0.25">
      <c r="A16">
        <v>30</v>
      </c>
      <c r="B16">
        <v>29</v>
      </c>
      <c r="E16">
        <v>15</v>
      </c>
    </row>
    <row r="17" spans="1:5" x14ac:dyDescent="0.25">
      <c r="A17">
        <v>32</v>
      </c>
      <c r="B17">
        <v>31</v>
      </c>
      <c r="E17">
        <v>16</v>
      </c>
    </row>
    <row r="18" spans="1:5" x14ac:dyDescent="0.25">
      <c r="A18">
        <v>34</v>
      </c>
      <c r="B18">
        <v>33</v>
      </c>
      <c r="E18">
        <v>17</v>
      </c>
    </row>
    <row r="19" spans="1:5" x14ac:dyDescent="0.25">
      <c r="A19">
        <v>36</v>
      </c>
      <c r="B19">
        <v>35</v>
      </c>
      <c r="E19">
        <v>18</v>
      </c>
    </row>
    <row r="20" spans="1:5" x14ac:dyDescent="0.25">
      <c r="A20">
        <v>38</v>
      </c>
      <c r="B20">
        <v>37</v>
      </c>
      <c r="E20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6" sqref="C6"/>
    </sheetView>
  </sheetViews>
  <sheetFormatPr baseColWidth="10" defaultRowHeight="15" x14ac:dyDescent="0.25"/>
  <sheetData>
    <row r="1" spans="1:3" x14ac:dyDescent="0.25">
      <c r="A1">
        <v>4</v>
      </c>
      <c r="B1">
        <v>2</v>
      </c>
      <c r="C1">
        <f>SUM(A1:B1)</f>
        <v>6</v>
      </c>
    </row>
    <row r="2" spans="1:3" x14ac:dyDescent="0.25">
      <c r="C2">
        <f>A1+B1</f>
        <v>6</v>
      </c>
    </row>
    <row r="3" spans="1:3" x14ac:dyDescent="0.25">
      <c r="C3">
        <f>SUM(A1,B1)</f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8"/>
  <sheetViews>
    <sheetView workbookViewId="0">
      <selection activeCell="I31" sqref="I31"/>
    </sheetView>
  </sheetViews>
  <sheetFormatPr baseColWidth="10" defaultRowHeight="15" x14ac:dyDescent="0.25"/>
  <sheetData>
    <row r="4" spans="4:5" x14ac:dyDescent="0.25">
      <c r="D4" s="11" t="s">
        <v>24</v>
      </c>
      <c r="E4" s="11"/>
    </row>
    <row r="5" spans="4:5" x14ac:dyDescent="0.25">
      <c r="D5" s="1"/>
      <c r="E5" s="1"/>
    </row>
    <row r="8" spans="4:5" x14ac:dyDescent="0.25">
      <c r="D8" s="2"/>
      <c r="E8" s="2"/>
    </row>
  </sheetData>
  <mergeCells count="1">
    <mergeCell ref="D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D1" workbookViewId="0">
      <selection activeCell="W3" sqref="W3"/>
    </sheetView>
  </sheetViews>
  <sheetFormatPr baseColWidth="10" defaultRowHeight="15" x14ac:dyDescent="0.25"/>
  <cols>
    <col min="4" max="4" width="15.5703125" customWidth="1"/>
    <col min="5" max="5" width="31.140625" customWidth="1"/>
    <col min="6" max="6" width="10.42578125" customWidth="1"/>
    <col min="9" max="9" width="4.28515625" bestFit="1" customWidth="1"/>
    <col min="10" max="10" width="9.42578125" customWidth="1"/>
    <col min="11" max="11" width="4.28515625" bestFit="1" customWidth="1"/>
    <col min="12" max="12" width="9.28515625" customWidth="1"/>
    <col min="13" max="13" width="4.42578125" bestFit="1" customWidth="1"/>
    <col min="14" max="14" width="9.7109375" customWidth="1"/>
    <col min="15" max="15" width="4.42578125" customWidth="1"/>
    <col min="16" max="16" width="10" customWidth="1"/>
    <col min="17" max="17" width="4.7109375" customWidth="1"/>
    <col min="18" max="18" width="9.140625" customWidth="1"/>
    <col min="19" max="19" width="4" bestFit="1" customWidth="1"/>
    <col min="20" max="20" width="9.140625" customWidth="1"/>
    <col min="21" max="21" width="11.85546875" bestFit="1" customWidth="1"/>
  </cols>
  <sheetData>
    <row r="1" spans="1:25" ht="16.5" thickTop="1" thickBot="1" x14ac:dyDescent="0.3">
      <c r="A1" s="15" t="s">
        <v>25</v>
      </c>
      <c r="B1" s="15"/>
      <c r="C1" s="15"/>
      <c r="D1" s="15"/>
      <c r="E1" s="15"/>
      <c r="F1" s="3"/>
      <c r="G1" s="16" t="s">
        <v>31</v>
      </c>
      <c r="H1" s="16" t="s">
        <v>32</v>
      </c>
      <c r="I1" s="17" t="s">
        <v>39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  <c r="U1" s="15" t="s">
        <v>40</v>
      </c>
      <c r="V1" s="15" t="s">
        <v>41</v>
      </c>
      <c r="W1" s="15" t="s">
        <v>42</v>
      </c>
      <c r="X1" s="15" t="s">
        <v>43</v>
      </c>
      <c r="Y1" s="15" t="s">
        <v>44</v>
      </c>
    </row>
    <row r="2" spans="1:25" ht="31.5" thickTop="1" thickBot="1" x14ac:dyDescent="0.3">
      <c r="A2" s="4" t="s">
        <v>26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76</v>
      </c>
      <c r="G2" s="16"/>
      <c r="H2" s="16"/>
      <c r="I2" s="4" t="s">
        <v>33</v>
      </c>
      <c r="J2" s="4" t="s">
        <v>74</v>
      </c>
      <c r="K2" s="4" t="s">
        <v>34</v>
      </c>
      <c r="L2" s="4" t="s">
        <v>75</v>
      </c>
      <c r="M2" s="4" t="s">
        <v>35</v>
      </c>
      <c r="N2" s="4" t="s">
        <v>74</v>
      </c>
      <c r="O2" s="4" t="s">
        <v>36</v>
      </c>
      <c r="P2" s="4" t="s">
        <v>75</v>
      </c>
      <c r="Q2" s="4" t="s">
        <v>37</v>
      </c>
      <c r="R2" s="4" t="s">
        <v>74</v>
      </c>
      <c r="S2" s="4" t="s">
        <v>38</v>
      </c>
      <c r="T2" s="4" t="s">
        <v>74</v>
      </c>
      <c r="U2" s="15"/>
      <c r="V2" s="15"/>
      <c r="W2" s="15"/>
      <c r="X2" s="15"/>
      <c r="Y2" s="15"/>
    </row>
    <row r="3" spans="1:25" ht="16.5" thickTop="1" thickBot="1" x14ac:dyDescent="0.3">
      <c r="A3" s="5">
        <v>4346959089</v>
      </c>
      <c r="B3" s="5" t="s">
        <v>45</v>
      </c>
      <c r="C3" s="5" t="s">
        <v>46</v>
      </c>
      <c r="D3" s="5" t="str">
        <f>CONCATENATE(B3,C3)</f>
        <v>SalomeMartinez</v>
      </c>
      <c r="E3" s="9">
        <v>41817</v>
      </c>
      <c r="F3" s="10">
        <v>41817</v>
      </c>
      <c r="G3" s="5" t="s">
        <v>65</v>
      </c>
      <c r="H3" s="6">
        <v>36000</v>
      </c>
      <c r="I3" s="5">
        <v>2</v>
      </c>
      <c r="J3" s="5">
        <f t="shared" ref="J3:J10" si="0">(I3*H3)*25%</f>
        <v>18000</v>
      </c>
      <c r="K3" s="5">
        <f t="shared" ref="K3:K10" si="1">(I3*2)</f>
        <v>4</v>
      </c>
      <c r="L3" s="5">
        <f t="shared" ref="L3:L10" si="2">(K3*H3)*25%</f>
        <v>36000</v>
      </c>
      <c r="M3" s="5">
        <f t="shared" ref="M3:M10" si="3">SUM(I3,K3)</f>
        <v>6</v>
      </c>
      <c r="N3" s="5">
        <f t="shared" ref="N3:N10" si="4">(M3*H3)*25%</f>
        <v>54000</v>
      </c>
      <c r="O3" s="5">
        <f t="shared" ref="O3:O10" si="5">AVERAGE(I3,K3,M3)</f>
        <v>4</v>
      </c>
      <c r="P3" s="5">
        <f t="shared" ref="P3:P10" si="6">(O3*H3)*25%</f>
        <v>36000</v>
      </c>
      <c r="Q3" s="5">
        <f t="shared" ref="Q3:Q10" si="7">(O3+(O3*50%))</f>
        <v>6</v>
      </c>
      <c r="R3" s="5">
        <f t="shared" ref="R3:R10" si="8">(Q3*H3)*25%</f>
        <v>54000</v>
      </c>
      <c r="S3" s="5">
        <f>Q3-(Q3*30%)</f>
        <v>4.2</v>
      </c>
      <c r="T3" s="5">
        <f t="shared" ref="T3:T10" si="9">(S3*H3)*25%</f>
        <v>37800</v>
      </c>
      <c r="U3" s="8">
        <f t="shared" ref="U3:U10" si="10">SUM(I3,K3,M3,O3,Q3,S3)</f>
        <v>26.2</v>
      </c>
      <c r="V3" s="5"/>
      <c r="W3" s="5"/>
      <c r="X3" s="5"/>
      <c r="Y3" s="5"/>
    </row>
    <row r="4" spans="1:25" ht="16.5" thickTop="1" thickBot="1" x14ac:dyDescent="0.3">
      <c r="A4" s="5">
        <v>1001017898</v>
      </c>
      <c r="B4" s="5" t="s">
        <v>47</v>
      </c>
      <c r="C4" s="5" t="s">
        <v>53</v>
      </c>
      <c r="D4" s="5" t="str">
        <f>CONCATENATE(B4,C4)</f>
        <v>RodrigoJaramillo</v>
      </c>
      <c r="E4" s="9">
        <v>40249</v>
      </c>
      <c r="F4" s="10">
        <v>40249</v>
      </c>
      <c r="G4" s="5" t="s">
        <v>62</v>
      </c>
      <c r="H4" s="7">
        <v>25000</v>
      </c>
      <c r="I4" s="5">
        <v>4</v>
      </c>
      <c r="J4" s="5">
        <f t="shared" si="0"/>
        <v>25000</v>
      </c>
      <c r="K4" s="5">
        <f t="shared" si="1"/>
        <v>8</v>
      </c>
      <c r="L4" s="5">
        <f t="shared" si="2"/>
        <v>50000</v>
      </c>
      <c r="M4" s="5">
        <f t="shared" si="3"/>
        <v>12</v>
      </c>
      <c r="N4" s="5">
        <f t="shared" si="4"/>
        <v>75000</v>
      </c>
      <c r="O4" s="5">
        <f t="shared" si="5"/>
        <v>8</v>
      </c>
      <c r="P4" s="5">
        <f t="shared" si="6"/>
        <v>50000</v>
      </c>
      <c r="Q4" s="5">
        <f t="shared" si="7"/>
        <v>12</v>
      </c>
      <c r="R4" s="5">
        <f t="shared" si="8"/>
        <v>75000</v>
      </c>
      <c r="S4" s="5">
        <f t="shared" ref="S4:S10" si="11">(Q4-(Q4*30%))</f>
        <v>8.4</v>
      </c>
      <c r="T4" s="5">
        <f t="shared" si="9"/>
        <v>52500</v>
      </c>
      <c r="U4" s="8">
        <f t="shared" si="10"/>
        <v>52.4</v>
      </c>
      <c r="V4" s="5"/>
      <c r="W4" s="5"/>
      <c r="X4" s="5"/>
      <c r="Y4" s="5"/>
    </row>
    <row r="5" spans="1:25" ht="16.5" thickTop="1" thickBot="1" x14ac:dyDescent="0.3">
      <c r="A5" s="5">
        <v>4122459786</v>
      </c>
      <c r="B5" s="5" t="s">
        <v>60</v>
      </c>
      <c r="C5" s="5" t="s">
        <v>57</v>
      </c>
      <c r="D5" s="5" t="str">
        <f t="shared" ref="D5:D10" si="12">CONCATENATE(B5,C5)</f>
        <v>MariaMurillo</v>
      </c>
      <c r="E5" s="9">
        <v>41112</v>
      </c>
      <c r="F5" s="10">
        <v>41112</v>
      </c>
      <c r="G5" s="5" t="s">
        <v>67</v>
      </c>
      <c r="H5" s="7">
        <v>18500</v>
      </c>
      <c r="I5" s="5">
        <v>6</v>
      </c>
      <c r="J5" s="5">
        <f t="shared" si="0"/>
        <v>27750</v>
      </c>
      <c r="K5" s="5">
        <f t="shared" si="1"/>
        <v>12</v>
      </c>
      <c r="L5" s="5">
        <f t="shared" si="2"/>
        <v>55500</v>
      </c>
      <c r="M5" s="5">
        <f t="shared" si="3"/>
        <v>18</v>
      </c>
      <c r="N5" s="5">
        <f t="shared" si="4"/>
        <v>83250</v>
      </c>
      <c r="O5" s="5">
        <f t="shared" si="5"/>
        <v>12</v>
      </c>
      <c r="P5" s="5">
        <f t="shared" si="6"/>
        <v>55500</v>
      </c>
      <c r="Q5" s="5">
        <f t="shared" si="7"/>
        <v>18</v>
      </c>
      <c r="R5" s="5">
        <f t="shared" si="8"/>
        <v>83250</v>
      </c>
      <c r="S5" s="5">
        <f t="shared" si="11"/>
        <v>12.600000000000001</v>
      </c>
      <c r="T5" s="5">
        <f t="shared" si="9"/>
        <v>58275.000000000007</v>
      </c>
      <c r="U5" s="8">
        <f t="shared" si="10"/>
        <v>78.599999999999994</v>
      </c>
      <c r="V5" s="5"/>
      <c r="W5" s="5"/>
      <c r="X5" s="5"/>
      <c r="Y5" s="5"/>
    </row>
    <row r="6" spans="1:25" ht="16.5" thickTop="1" thickBot="1" x14ac:dyDescent="0.3">
      <c r="A6" s="5">
        <v>3212256381</v>
      </c>
      <c r="B6" s="5" t="s">
        <v>48</v>
      </c>
      <c r="C6" s="5" t="s">
        <v>58</v>
      </c>
      <c r="D6" s="5" t="str">
        <f t="shared" si="12"/>
        <v>JoséGómez</v>
      </c>
      <c r="E6" s="9">
        <v>41684</v>
      </c>
      <c r="F6" s="10">
        <v>41684</v>
      </c>
      <c r="G6" s="5" t="s">
        <v>68</v>
      </c>
      <c r="H6" s="7">
        <v>21200</v>
      </c>
      <c r="I6" s="5">
        <v>8</v>
      </c>
      <c r="J6" s="5">
        <f t="shared" si="0"/>
        <v>42400</v>
      </c>
      <c r="K6" s="5">
        <f t="shared" si="1"/>
        <v>16</v>
      </c>
      <c r="L6" s="5">
        <f t="shared" si="2"/>
        <v>84800</v>
      </c>
      <c r="M6" s="5">
        <f t="shared" si="3"/>
        <v>24</v>
      </c>
      <c r="N6" s="5">
        <f t="shared" si="4"/>
        <v>127200</v>
      </c>
      <c r="O6" s="5">
        <f t="shared" si="5"/>
        <v>16</v>
      </c>
      <c r="P6" s="5">
        <f t="shared" si="6"/>
        <v>84800</v>
      </c>
      <c r="Q6" s="5">
        <f t="shared" si="7"/>
        <v>24</v>
      </c>
      <c r="R6" s="5">
        <f t="shared" si="8"/>
        <v>127200</v>
      </c>
      <c r="S6" s="5">
        <f t="shared" si="11"/>
        <v>16.8</v>
      </c>
      <c r="T6" s="5">
        <f t="shared" si="9"/>
        <v>89040</v>
      </c>
      <c r="U6" s="8">
        <f t="shared" si="10"/>
        <v>104.8</v>
      </c>
      <c r="V6" s="5"/>
      <c r="W6" s="5"/>
      <c r="X6" s="5"/>
      <c r="Y6" s="5"/>
    </row>
    <row r="7" spans="1:25" ht="16.5" thickTop="1" thickBot="1" x14ac:dyDescent="0.3">
      <c r="A7" s="5">
        <v>3139264158</v>
      </c>
      <c r="B7" s="5" t="s">
        <v>49</v>
      </c>
      <c r="C7" s="5" t="s">
        <v>54</v>
      </c>
      <c r="D7" s="5" t="str">
        <f t="shared" si="12"/>
        <v>MarlenyHerrera</v>
      </c>
      <c r="E7" s="9">
        <v>41912</v>
      </c>
      <c r="F7" s="10">
        <v>41912</v>
      </c>
      <c r="G7" s="5" t="s">
        <v>66</v>
      </c>
      <c r="H7" s="7">
        <v>13600</v>
      </c>
      <c r="I7" s="5">
        <v>10</v>
      </c>
      <c r="J7" s="5">
        <f t="shared" si="0"/>
        <v>34000</v>
      </c>
      <c r="K7" s="5">
        <f t="shared" si="1"/>
        <v>20</v>
      </c>
      <c r="L7" s="5">
        <f t="shared" si="2"/>
        <v>68000</v>
      </c>
      <c r="M7" s="5">
        <f t="shared" si="3"/>
        <v>30</v>
      </c>
      <c r="N7" s="5">
        <f t="shared" si="4"/>
        <v>102000</v>
      </c>
      <c r="O7" s="5">
        <f t="shared" si="5"/>
        <v>20</v>
      </c>
      <c r="P7" s="5">
        <f t="shared" si="6"/>
        <v>68000</v>
      </c>
      <c r="Q7" s="5">
        <f t="shared" si="7"/>
        <v>30</v>
      </c>
      <c r="R7" s="5">
        <f t="shared" si="8"/>
        <v>102000</v>
      </c>
      <c r="S7" s="5">
        <f t="shared" si="11"/>
        <v>21</v>
      </c>
      <c r="T7" s="5">
        <f t="shared" si="9"/>
        <v>71400</v>
      </c>
      <c r="U7" s="5">
        <f t="shared" si="10"/>
        <v>131</v>
      </c>
      <c r="V7" s="5"/>
      <c r="W7" s="5"/>
      <c r="X7" s="5"/>
      <c r="Y7" s="5"/>
    </row>
    <row r="8" spans="1:25" ht="16.5" thickTop="1" thickBot="1" x14ac:dyDescent="0.3">
      <c r="A8" s="5">
        <v>5864825193</v>
      </c>
      <c r="B8" s="5" t="s">
        <v>50</v>
      </c>
      <c r="C8" s="5" t="s">
        <v>59</v>
      </c>
      <c r="D8" s="5" t="str">
        <f t="shared" si="12"/>
        <v>OlgaQuintero</v>
      </c>
      <c r="E8" s="9">
        <v>41329</v>
      </c>
      <c r="F8" s="10">
        <v>41329</v>
      </c>
      <c r="G8" s="5" t="s">
        <v>63</v>
      </c>
      <c r="H8" s="7">
        <v>1500</v>
      </c>
      <c r="I8" s="5">
        <v>12</v>
      </c>
      <c r="J8" s="5">
        <f t="shared" si="0"/>
        <v>4500</v>
      </c>
      <c r="K8" s="5">
        <f t="shared" si="1"/>
        <v>24</v>
      </c>
      <c r="L8" s="5">
        <f t="shared" si="2"/>
        <v>9000</v>
      </c>
      <c r="M8" s="5">
        <f t="shared" si="3"/>
        <v>36</v>
      </c>
      <c r="N8" s="5">
        <f t="shared" si="4"/>
        <v>13500</v>
      </c>
      <c r="O8" s="5">
        <f t="shared" si="5"/>
        <v>24</v>
      </c>
      <c r="P8" s="5">
        <f t="shared" si="6"/>
        <v>9000</v>
      </c>
      <c r="Q8" s="5">
        <f t="shared" si="7"/>
        <v>36</v>
      </c>
      <c r="R8" s="5">
        <f t="shared" si="8"/>
        <v>13500</v>
      </c>
      <c r="S8" s="5">
        <f t="shared" si="11"/>
        <v>25.200000000000003</v>
      </c>
      <c r="T8" s="5">
        <f t="shared" si="9"/>
        <v>9450.0000000000018</v>
      </c>
      <c r="U8" s="8">
        <f t="shared" si="10"/>
        <v>157.19999999999999</v>
      </c>
      <c r="V8" s="5"/>
      <c r="W8" s="5"/>
      <c r="X8" s="5"/>
      <c r="Y8" s="5"/>
    </row>
    <row r="9" spans="1:25" ht="16.5" thickTop="1" thickBot="1" x14ac:dyDescent="0.3">
      <c r="A9" s="5">
        <v>3206723529</v>
      </c>
      <c r="B9" s="5" t="s">
        <v>51</v>
      </c>
      <c r="C9" s="5" t="s">
        <v>56</v>
      </c>
      <c r="D9" s="5" t="str">
        <f t="shared" si="12"/>
        <v>SaraPineda</v>
      </c>
      <c r="E9" s="9">
        <v>37982</v>
      </c>
      <c r="F9" s="10">
        <v>37982</v>
      </c>
      <c r="G9" s="5" t="s">
        <v>64</v>
      </c>
      <c r="H9" s="7">
        <v>2800</v>
      </c>
      <c r="I9" s="5">
        <v>14</v>
      </c>
      <c r="J9" s="5">
        <f t="shared" si="0"/>
        <v>9800</v>
      </c>
      <c r="K9" s="5">
        <f t="shared" si="1"/>
        <v>28</v>
      </c>
      <c r="L9" s="5">
        <f t="shared" si="2"/>
        <v>19600</v>
      </c>
      <c r="M9" s="5">
        <f t="shared" si="3"/>
        <v>42</v>
      </c>
      <c r="N9" s="5">
        <f t="shared" si="4"/>
        <v>29400</v>
      </c>
      <c r="O9" s="5">
        <f t="shared" si="5"/>
        <v>28</v>
      </c>
      <c r="P9" s="5">
        <f t="shared" si="6"/>
        <v>19600</v>
      </c>
      <c r="Q9" s="5">
        <f t="shared" si="7"/>
        <v>42</v>
      </c>
      <c r="R9" s="5">
        <f t="shared" si="8"/>
        <v>29400</v>
      </c>
      <c r="S9" s="5">
        <f t="shared" si="11"/>
        <v>29.4</v>
      </c>
      <c r="T9" s="5">
        <f t="shared" si="9"/>
        <v>20580</v>
      </c>
      <c r="U9" s="8">
        <f t="shared" si="10"/>
        <v>183.4</v>
      </c>
      <c r="V9" s="5"/>
      <c r="W9" s="5"/>
      <c r="X9" s="5"/>
      <c r="Y9" s="5"/>
    </row>
    <row r="10" spans="1:25" ht="16.5" thickTop="1" thickBot="1" x14ac:dyDescent="0.3">
      <c r="A10" s="5">
        <v>3116009611</v>
      </c>
      <c r="B10" s="5" t="s">
        <v>52</v>
      </c>
      <c r="C10" s="5" t="s">
        <v>55</v>
      </c>
      <c r="D10" s="5" t="str">
        <f t="shared" si="12"/>
        <v>SofiaPino</v>
      </c>
      <c r="E10" s="9">
        <v>40964</v>
      </c>
      <c r="F10" s="10">
        <v>40964</v>
      </c>
      <c r="G10" s="5" t="s">
        <v>61</v>
      </c>
      <c r="H10" s="7">
        <v>15600</v>
      </c>
      <c r="I10" s="5">
        <v>16</v>
      </c>
      <c r="J10" s="5">
        <f t="shared" si="0"/>
        <v>62400</v>
      </c>
      <c r="K10" s="5">
        <f t="shared" si="1"/>
        <v>32</v>
      </c>
      <c r="L10" s="5">
        <f t="shared" si="2"/>
        <v>124800</v>
      </c>
      <c r="M10" s="5">
        <f t="shared" si="3"/>
        <v>48</v>
      </c>
      <c r="N10" s="5">
        <f t="shared" si="4"/>
        <v>187200</v>
      </c>
      <c r="O10" s="5">
        <f t="shared" si="5"/>
        <v>32</v>
      </c>
      <c r="P10" s="5">
        <f t="shared" si="6"/>
        <v>124800</v>
      </c>
      <c r="Q10" s="5">
        <f t="shared" si="7"/>
        <v>48</v>
      </c>
      <c r="R10" s="5">
        <f t="shared" si="8"/>
        <v>187200</v>
      </c>
      <c r="S10" s="5">
        <f t="shared" si="11"/>
        <v>33.6</v>
      </c>
      <c r="T10" s="5">
        <f t="shared" si="9"/>
        <v>131040</v>
      </c>
      <c r="U10" s="8">
        <f t="shared" si="10"/>
        <v>209.6</v>
      </c>
      <c r="V10" s="5"/>
      <c r="W10" s="5"/>
      <c r="X10" s="5"/>
      <c r="Y10" s="5"/>
    </row>
    <row r="11" spans="1:25" ht="16.5" thickTop="1" thickBot="1" x14ac:dyDescent="0.3">
      <c r="B11" s="20" t="s">
        <v>69</v>
      </c>
      <c r="C11" s="21"/>
      <c r="D11" s="22"/>
    </row>
    <row r="12" spans="1:25" ht="16.5" thickTop="1" thickBot="1" x14ac:dyDescent="0.3">
      <c r="B12" s="23" t="s">
        <v>70</v>
      </c>
      <c r="C12" s="21"/>
      <c r="D12" s="22"/>
    </row>
    <row r="13" spans="1:25" ht="16.5" thickTop="1" thickBot="1" x14ac:dyDescent="0.3">
      <c r="B13" s="23" t="s">
        <v>71</v>
      </c>
      <c r="C13" s="21"/>
      <c r="D13" s="22"/>
    </row>
    <row r="14" spans="1:25" ht="16.5" thickTop="1" thickBot="1" x14ac:dyDescent="0.3">
      <c r="B14" s="23" t="s">
        <v>72</v>
      </c>
      <c r="C14" s="21"/>
      <c r="D14" s="22"/>
    </row>
    <row r="15" spans="1:25" ht="16.5" thickTop="1" thickBot="1" x14ac:dyDescent="0.3">
      <c r="B15" s="12" t="s">
        <v>73</v>
      </c>
      <c r="C15" s="13"/>
      <c r="D15" s="14"/>
    </row>
    <row r="16" spans="1:25" ht="15.75" thickTop="1" x14ac:dyDescent="0.25"/>
  </sheetData>
  <mergeCells count="14">
    <mergeCell ref="B15:D15"/>
    <mergeCell ref="Y1:Y2"/>
    <mergeCell ref="X1:X2"/>
    <mergeCell ref="A1:E1"/>
    <mergeCell ref="G1:G2"/>
    <mergeCell ref="H1:H2"/>
    <mergeCell ref="U1:U2"/>
    <mergeCell ref="V1:V2"/>
    <mergeCell ref="I1:T1"/>
    <mergeCell ref="B11:D11"/>
    <mergeCell ref="B12:D12"/>
    <mergeCell ref="B13:D13"/>
    <mergeCell ref="B14:D14"/>
    <mergeCell ref="W1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Autollenado 7°A</vt:lpstr>
      <vt:lpstr>Funciones </vt:lpstr>
      <vt:lpstr>Formato de celda</vt:lpstr>
      <vt:lpstr>Taller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dcterms:created xsi:type="dcterms:W3CDTF">2014-09-23T16:54:59Z</dcterms:created>
  <dcterms:modified xsi:type="dcterms:W3CDTF">2014-10-28T16:54:53Z</dcterms:modified>
</cp:coreProperties>
</file>